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 1" sheetId="2" r:id="rId1"/>
  </sheets>
  <definedNames>
    <definedName name="_xlnm._FilterDatabase" localSheetId="0" hidden="1">'Лист 1'!$A$7:$J$53</definedName>
    <definedName name="_xlnm.Print_Area" localSheetId="0">'Лист 1'!$A$1:$K$56</definedName>
  </definedNames>
  <calcPr calcId="145621"/>
</workbook>
</file>

<file path=xl/calcChain.xml><?xml version="1.0" encoding="utf-8"?>
<calcChain xmlns="http://schemas.openxmlformats.org/spreadsheetml/2006/main">
  <c r="K52" i="2" l="1"/>
  <c r="K31" i="2" l="1"/>
  <c r="K45" i="2" l="1"/>
  <c r="K26" i="2" l="1"/>
  <c r="K50" i="2" l="1"/>
  <c r="K48" i="2"/>
  <c r="K40" i="2"/>
  <c r="K37" i="2" l="1"/>
  <c r="K21" i="2"/>
  <c r="J21" i="2"/>
  <c r="K19" i="2"/>
  <c r="K17" i="2"/>
  <c r="K9" i="2"/>
  <c r="J9" i="2"/>
  <c r="J40" i="2"/>
  <c r="J37" i="2"/>
  <c r="J31" i="2"/>
  <c r="K8" i="2" l="1"/>
  <c r="J19" i="2"/>
  <c r="J52" i="2" l="1"/>
  <c r="J50" i="2"/>
  <c r="J48" i="2"/>
  <c r="J45" i="2"/>
  <c r="J26" i="2"/>
  <c r="J17" i="2"/>
  <c r="J8" i="2" l="1"/>
</calcChain>
</file>

<file path=xl/sharedStrings.xml><?xml version="1.0" encoding="utf-8"?>
<sst xmlns="http://schemas.openxmlformats.org/spreadsheetml/2006/main" count="197" uniqueCount="75">
  <si>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</si>
  <si>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</si>
  <si>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</si>
  <si>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</si>
  <si>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</si>
  <si>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</si>
  <si>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</si>
  <si>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</si>
  <si>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</si>
  <si>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</si>
  <si>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</si>
  <si>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</si>
  <si>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</si>
  <si>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</si>
  <si>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</si>
  <si>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</si>
  <si>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</si>
  <si>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</si>
  <si>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</si>
  <si>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</si>
  <si>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</si>
  <si>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</si>
  <si>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</si>
  <si>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</si>
  <si>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</si>
  <si>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</si>
  <si>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</si>
  <si>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</si>
  <si>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</si>
  <si>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</si>
  <si>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</si>
  <si>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</si>
  <si>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</si>
  <si>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</si>
  <si>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</si>
  <si>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</si>
  <si>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</si>
  <si>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</si>
  <si>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</si>
  <si>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</si>
  <si>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</si>
  <si>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</si>
  <si>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</si>
  <si>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</si>
  <si>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</si>
  <si>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</si>
  <si>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</si>
  <si>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</si>
  <si>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</si>
  <si>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</si>
  <si>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</si>
  <si>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</si>
  <si>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</si>
  <si>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</si>
  <si>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</si>
  <si>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</si>
  <si>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</si>
  <si>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</si>
  <si>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</si>
  <si>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</si>
  <si>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</si>
  <si>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>Сумма на 2015 год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</si>
  <si>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</si>
  <si>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</si>
  <si>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</si>
  <si>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</si>
  <si>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>Коммунальное хозяйство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</si>
  <si>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</si>
  <si>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Благоустройство</t>
  </si>
  <si>
    <t>Массовый спорт</t>
  </si>
  <si>
    <t xml:space="preserve"> Иные дотации</t>
  </si>
  <si>
    <t>Е.Деркачева</t>
  </si>
  <si>
    <t>Распределение бюджетных ассигнований бюджета муниципального образования "Гиагинский район"                                                                  на 2020 год по разделам и подразделам классификации расходов бюджетов Российской Федерации</t>
  </si>
  <si>
    <t>Сумма на 2020 год</t>
  </si>
  <si>
    <t>Приложение №  9                                          к  решению Совета народных депутатов МО "Гиагинский район"                                                                    от "18" декабря 2019 г. №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</si>
</sst>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D4" sqref="D4:K4"/>
    </sheetView>
  </sheetViews>
  <sheetFormatPr defaultRowHeight="12.75" x14ac:dyDescent="0.2"/>
  <cols>
    <col min="1" max="2" width="0.1640625" customWidth="1"/>
    <col min="3" max="3" width="6.1640625" customWidth="1"/>
    <col min="4" max="4" width="106.6640625" customWidth="1"/>
    <col min="5" max="5" width="0.1640625" hidden="1" customWidth="1"/>
    <col min="6" max="6" width="9.33203125" customWidth="1"/>
    <col min="7" max="7" width="9" customWidth="1"/>
    <col min="8" max="10" width="0.1640625" hidden="1" customWidth="1"/>
    <col min="11" max="11" width="22" style="47" customWidth="1"/>
  </cols>
  <sheetData>
    <row r="1" spans="1:11" ht="2.25" customHeight="1" x14ac:dyDescent="0.2"/>
    <row r="2" spans="1:11" ht="15.75" x14ac:dyDescent="0.2">
      <c r="A2" s="8"/>
      <c r="B2" s="8"/>
      <c r="C2" s="8"/>
      <c r="D2" s="9"/>
      <c r="E2" s="9"/>
      <c r="F2" s="53" t="s">
        <v>74</v>
      </c>
      <c r="G2" s="53"/>
      <c r="H2" s="53"/>
      <c r="I2" s="53"/>
      <c r="J2" s="53"/>
      <c r="K2" s="53"/>
    </row>
    <row r="3" spans="1:11" ht="57" customHeight="1" x14ac:dyDescent="0.2">
      <c r="A3" s="2"/>
      <c r="B3" s="2"/>
      <c r="C3" s="2"/>
      <c r="D3" s="2"/>
      <c r="E3" s="2"/>
      <c r="F3" s="53"/>
      <c r="G3" s="53"/>
      <c r="H3" s="53"/>
      <c r="I3" s="53"/>
      <c r="J3" s="53"/>
      <c r="K3" s="53"/>
    </row>
    <row r="4" spans="1:11" ht="36" customHeight="1" x14ac:dyDescent="0.2">
      <c r="A4" s="17"/>
      <c r="B4" s="17"/>
      <c r="C4" s="17"/>
      <c r="D4" s="54" t="s">
        <v>72</v>
      </c>
      <c r="E4" s="54"/>
      <c r="F4" s="54"/>
      <c r="G4" s="54"/>
      <c r="H4" s="54"/>
      <c r="I4" s="54"/>
      <c r="J4" s="54"/>
      <c r="K4" s="54"/>
    </row>
    <row r="5" spans="1:11" ht="15.75" x14ac:dyDescent="0.2">
      <c r="A5" s="1"/>
      <c r="B5" s="24"/>
      <c r="C5" s="24"/>
      <c r="D5" s="1"/>
      <c r="E5" s="1"/>
      <c r="F5" s="1"/>
      <c r="G5" s="1"/>
      <c r="H5" s="1"/>
      <c r="I5" s="1"/>
      <c r="J5" s="1"/>
      <c r="K5" s="48"/>
    </row>
    <row r="6" spans="1:11" ht="11.25" customHeight="1" x14ac:dyDescent="0.2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60.75" customHeight="1" x14ac:dyDescent="0.2">
      <c r="A7" s="15" t="s">
        <v>2</v>
      </c>
      <c r="B7" s="15"/>
      <c r="C7" s="15"/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61</v>
      </c>
      <c r="K7" s="49" t="s">
        <v>73</v>
      </c>
    </row>
    <row r="8" spans="1:11" ht="23.25" customHeight="1" x14ac:dyDescent="0.2">
      <c r="A8" s="15"/>
      <c r="B8" s="15"/>
      <c r="C8" s="15"/>
      <c r="D8" s="29" t="s">
        <v>60</v>
      </c>
      <c r="E8" s="16"/>
      <c r="F8" s="16"/>
      <c r="G8" s="16"/>
      <c r="H8" s="16"/>
      <c r="I8" s="16"/>
      <c r="J8" s="18">
        <f>J9+J17+J19+J21+J26+J31+J37+J40+J45+J48+J50+J52</f>
        <v>206609.10000000003</v>
      </c>
      <c r="K8" s="18">
        <f>K9+K17+K19+K21+K26+K31+K37+K40+K45+K48+K50+K52+M49</f>
        <v>728843.89300000004</v>
      </c>
    </row>
    <row r="9" spans="1:11" ht="15.75" x14ac:dyDescent="0.2">
      <c r="A9" s="15"/>
      <c r="B9" s="15"/>
      <c r="C9" s="15"/>
      <c r="D9" s="30" t="s">
        <v>45</v>
      </c>
      <c r="E9" s="20"/>
      <c r="F9" s="11" t="s">
        <v>14</v>
      </c>
      <c r="G9" s="20"/>
      <c r="H9" s="20"/>
      <c r="I9" s="20"/>
      <c r="J9" s="21">
        <f>J10+J11+J12+J13+J14+J15+J16</f>
        <v>47179.9</v>
      </c>
      <c r="K9" s="50">
        <f>K10+K11+K12+K13+K14+K15+K16</f>
        <v>55923.17</v>
      </c>
    </row>
    <row r="10" spans="1:11" ht="31.5" customHeight="1" x14ac:dyDescent="0.2">
      <c r="A10" s="25" t="s">
        <v>0</v>
      </c>
      <c r="B10" s="25"/>
      <c r="C10" s="25"/>
      <c r="D10" s="31" t="s">
        <v>41</v>
      </c>
      <c r="E10" s="4">
        <v>908</v>
      </c>
      <c r="F10" s="4" t="s">
        <v>14</v>
      </c>
      <c r="G10" s="4" t="s">
        <v>15</v>
      </c>
      <c r="H10" s="4" t="s">
        <v>0</v>
      </c>
      <c r="I10" s="32" t="s">
        <v>0</v>
      </c>
      <c r="J10" s="33">
        <v>1047.9000000000001</v>
      </c>
      <c r="K10" s="23">
        <v>1460.3</v>
      </c>
    </row>
    <row r="11" spans="1:11" ht="31.5" x14ac:dyDescent="0.2">
      <c r="A11" s="6" t="s">
        <v>0</v>
      </c>
      <c r="B11" s="6"/>
      <c r="C11" s="6"/>
      <c r="D11" s="31" t="s">
        <v>43</v>
      </c>
      <c r="E11" s="4">
        <v>901</v>
      </c>
      <c r="F11" s="4" t="s">
        <v>14</v>
      </c>
      <c r="G11" s="4" t="s">
        <v>16</v>
      </c>
      <c r="H11" s="4" t="s">
        <v>0</v>
      </c>
      <c r="I11" s="32" t="s">
        <v>0</v>
      </c>
      <c r="J11" s="10">
        <v>1590.3</v>
      </c>
      <c r="K11" s="23">
        <v>3632.4</v>
      </c>
    </row>
    <row r="12" spans="1:11" ht="47.25" x14ac:dyDescent="0.2">
      <c r="A12" s="6" t="s">
        <v>0</v>
      </c>
      <c r="B12" s="6"/>
      <c r="C12" s="6"/>
      <c r="D12" s="31" t="s">
        <v>46</v>
      </c>
      <c r="E12" s="4">
        <v>908</v>
      </c>
      <c r="F12" s="4" t="s">
        <v>14</v>
      </c>
      <c r="G12" s="4" t="s">
        <v>9</v>
      </c>
      <c r="H12" s="4" t="s">
        <v>0</v>
      </c>
      <c r="I12" s="32" t="s">
        <v>0</v>
      </c>
      <c r="J12" s="33">
        <v>24239.3</v>
      </c>
      <c r="K12" s="23">
        <v>35639.57</v>
      </c>
    </row>
    <row r="13" spans="1:11" ht="31.5" x14ac:dyDescent="0.2">
      <c r="A13" s="25" t="s">
        <v>0</v>
      </c>
      <c r="B13" s="25"/>
      <c r="C13" s="25"/>
      <c r="D13" s="31" t="s">
        <v>32</v>
      </c>
      <c r="E13" s="4">
        <v>903</v>
      </c>
      <c r="F13" s="4" t="s">
        <v>14</v>
      </c>
      <c r="G13" s="4" t="s">
        <v>17</v>
      </c>
      <c r="H13" s="4" t="s">
        <v>0</v>
      </c>
      <c r="I13" s="32" t="s">
        <v>0</v>
      </c>
      <c r="J13" s="10">
        <v>6112.3</v>
      </c>
      <c r="K13" s="51">
        <v>7974</v>
      </c>
    </row>
    <row r="14" spans="1:11" ht="15.75" x14ac:dyDescent="0.2">
      <c r="A14" s="25"/>
      <c r="B14" s="25"/>
      <c r="C14" s="25"/>
      <c r="D14" s="34" t="s">
        <v>47</v>
      </c>
      <c r="E14" s="35">
        <v>908</v>
      </c>
      <c r="F14" s="5" t="s">
        <v>14</v>
      </c>
      <c r="G14" s="5" t="s">
        <v>11</v>
      </c>
      <c r="H14" s="36"/>
      <c r="I14" s="37"/>
      <c r="J14" s="7">
        <v>50</v>
      </c>
      <c r="K14" s="51">
        <v>50</v>
      </c>
    </row>
    <row r="15" spans="1:11" ht="15.75" x14ac:dyDescent="0.2">
      <c r="A15" s="6" t="s">
        <v>0</v>
      </c>
      <c r="B15" s="6"/>
      <c r="C15" s="6"/>
      <c r="D15" s="31" t="s">
        <v>33</v>
      </c>
      <c r="E15" s="4">
        <v>903</v>
      </c>
      <c r="F15" s="4" t="s">
        <v>14</v>
      </c>
      <c r="G15" s="4" t="s">
        <v>34</v>
      </c>
      <c r="H15" s="4" t="s">
        <v>0</v>
      </c>
      <c r="I15" s="32" t="s">
        <v>0</v>
      </c>
      <c r="J15" s="10">
        <v>300</v>
      </c>
      <c r="K15" s="51">
        <v>3300</v>
      </c>
    </row>
    <row r="16" spans="1:11" ht="15.75" x14ac:dyDescent="0.2">
      <c r="A16" s="6" t="s">
        <v>0</v>
      </c>
      <c r="B16" s="6"/>
      <c r="C16" s="6"/>
      <c r="D16" s="31" t="s">
        <v>35</v>
      </c>
      <c r="E16" s="4">
        <v>902</v>
      </c>
      <c r="F16" s="3" t="s">
        <v>14</v>
      </c>
      <c r="G16" s="4">
        <v>13</v>
      </c>
      <c r="H16" s="4" t="s">
        <v>0</v>
      </c>
      <c r="I16" s="32" t="s">
        <v>0</v>
      </c>
      <c r="J16" s="10">
        <v>13840.1</v>
      </c>
      <c r="K16" s="51">
        <v>3866.9</v>
      </c>
    </row>
    <row r="17" spans="1:11" ht="15.75" hidden="1" x14ac:dyDescent="0.2">
      <c r="A17" s="25"/>
      <c r="B17" s="25"/>
      <c r="C17" s="25"/>
      <c r="D17" s="38" t="s">
        <v>42</v>
      </c>
      <c r="E17" s="11">
        <v>908</v>
      </c>
      <c r="F17" s="12" t="s">
        <v>15</v>
      </c>
      <c r="G17" s="12"/>
      <c r="H17" s="11"/>
      <c r="I17" s="39"/>
      <c r="J17" s="13">
        <f>J18</f>
        <v>0</v>
      </c>
      <c r="K17" s="52">
        <f>K18</f>
        <v>0</v>
      </c>
    </row>
    <row r="18" spans="1:11" ht="15.75" hidden="1" x14ac:dyDescent="0.2">
      <c r="A18" s="25"/>
      <c r="B18" s="25"/>
      <c r="C18" s="25"/>
      <c r="D18" s="31" t="s">
        <v>44</v>
      </c>
      <c r="E18" s="4">
        <v>908</v>
      </c>
      <c r="F18" s="3" t="s">
        <v>15</v>
      </c>
      <c r="G18" s="3" t="s">
        <v>16</v>
      </c>
      <c r="H18" s="4"/>
      <c r="I18" s="32"/>
      <c r="J18" s="10">
        <v>0</v>
      </c>
      <c r="K18" s="51">
        <v>0</v>
      </c>
    </row>
    <row r="19" spans="1:11" ht="15.75" x14ac:dyDescent="0.2">
      <c r="A19" s="25"/>
      <c r="B19" s="25"/>
      <c r="C19" s="25"/>
      <c r="D19" s="38" t="s">
        <v>23</v>
      </c>
      <c r="E19" s="11">
        <v>907</v>
      </c>
      <c r="F19" s="11" t="s">
        <v>16</v>
      </c>
      <c r="G19" s="11" t="s">
        <v>0</v>
      </c>
      <c r="H19" s="11" t="s">
        <v>0</v>
      </c>
      <c r="I19" s="39" t="s">
        <v>0</v>
      </c>
      <c r="J19" s="13">
        <f>J20</f>
        <v>1584.4</v>
      </c>
      <c r="K19" s="52">
        <f>K20</f>
        <v>2058.8000000000002</v>
      </c>
    </row>
    <row r="20" spans="1:11" ht="32.25" customHeight="1" x14ac:dyDescent="0.2">
      <c r="A20" s="25"/>
      <c r="B20" s="25"/>
      <c r="C20" s="25"/>
      <c r="D20" s="31" t="s">
        <v>24</v>
      </c>
      <c r="E20" s="4">
        <v>907</v>
      </c>
      <c r="F20" s="4" t="s">
        <v>16</v>
      </c>
      <c r="G20" s="4" t="s">
        <v>13</v>
      </c>
      <c r="H20" s="4" t="s">
        <v>0</v>
      </c>
      <c r="I20" s="32" t="s">
        <v>0</v>
      </c>
      <c r="J20" s="10">
        <v>1584.4</v>
      </c>
      <c r="K20" s="51">
        <v>2058.8000000000002</v>
      </c>
    </row>
    <row r="21" spans="1:11" ht="15.75" x14ac:dyDescent="0.2">
      <c r="A21" s="25"/>
      <c r="B21" s="25"/>
      <c r="C21" s="25"/>
      <c r="D21" s="38" t="s">
        <v>57</v>
      </c>
      <c r="E21" s="11"/>
      <c r="F21" s="12" t="s">
        <v>9</v>
      </c>
      <c r="G21" s="12"/>
      <c r="H21" s="11"/>
      <c r="I21" s="39"/>
      <c r="J21" s="13">
        <f>J22+J23+J24+J25</f>
        <v>4018.6000000000004</v>
      </c>
      <c r="K21" s="52">
        <f>K22+K23+K24+K25</f>
        <v>1781.3</v>
      </c>
    </row>
    <row r="22" spans="1:11" ht="15.75" x14ac:dyDescent="0.2">
      <c r="A22" s="25"/>
      <c r="B22" s="25"/>
      <c r="C22" s="25"/>
      <c r="D22" s="31" t="s">
        <v>28</v>
      </c>
      <c r="E22" s="4">
        <v>908</v>
      </c>
      <c r="F22" s="3" t="s">
        <v>9</v>
      </c>
      <c r="G22" s="3" t="s">
        <v>12</v>
      </c>
      <c r="H22" s="4"/>
      <c r="I22" s="32"/>
      <c r="J22" s="10">
        <v>162.5</v>
      </c>
      <c r="K22" s="51">
        <v>150</v>
      </c>
    </row>
    <row r="23" spans="1:11" ht="15.75" x14ac:dyDescent="0.2">
      <c r="A23" s="25"/>
      <c r="B23" s="25"/>
      <c r="C23" s="25"/>
      <c r="D23" s="28" t="s">
        <v>63</v>
      </c>
      <c r="E23" s="4"/>
      <c r="F23" s="27" t="s">
        <v>9</v>
      </c>
      <c r="G23" s="27" t="s">
        <v>20</v>
      </c>
      <c r="H23" s="4"/>
      <c r="I23" s="32"/>
      <c r="J23" s="10">
        <v>2874.5</v>
      </c>
      <c r="K23" s="51">
        <v>708</v>
      </c>
    </row>
    <row r="24" spans="1:11" ht="15.75" x14ac:dyDescent="0.2">
      <c r="A24" s="25"/>
      <c r="B24" s="25"/>
      <c r="C24" s="25"/>
      <c r="D24" s="28" t="s">
        <v>62</v>
      </c>
      <c r="E24" s="4"/>
      <c r="F24" s="27" t="s">
        <v>9</v>
      </c>
      <c r="G24" s="27" t="s">
        <v>13</v>
      </c>
      <c r="H24" s="4"/>
      <c r="I24" s="32"/>
      <c r="J24" s="10">
        <v>148.4</v>
      </c>
      <c r="K24" s="51">
        <v>473.3</v>
      </c>
    </row>
    <row r="25" spans="1:11" ht="15.75" x14ac:dyDescent="0.2">
      <c r="A25" s="25"/>
      <c r="B25" s="25"/>
      <c r="C25" s="25"/>
      <c r="D25" s="31" t="s">
        <v>29</v>
      </c>
      <c r="E25" s="4">
        <v>908</v>
      </c>
      <c r="F25" s="3" t="s">
        <v>9</v>
      </c>
      <c r="G25" s="3" t="s">
        <v>30</v>
      </c>
      <c r="H25" s="4"/>
      <c r="I25" s="32"/>
      <c r="J25" s="10">
        <v>833.2</v>
      </c>
      <c r="K25" s="51">
        <v>450</v>
      </c>
    </row>
    <row r="26" spans="1:11" ht="15" customHeight="1" x14ac:dyDescent="0.2">
      <c r="A26" s="26"/>
      <c r="B26" s="26"/>
      <c r="C26" s="26"/>
      <c r="D26" s="38" t="s">
        <v>31</v>
      </c>
      <c r="E26" s="11">
        <v>908</v>
      </c>
      <c r="F26" s="12" t="s">
        <v>12</v>
      </c>
      <c r="G26" s="12"/>
      <c r="H26" s="11"/>
      <c r="I26" s="39"/>
      <c r="J26" s="13">
        <f t="shared" ref="J26" si="0">J28</f>
        <v>0</v>
      </c>
      <c r="K26" s="52">
        <f>K28+K27+K29+K30</f>
        <v>37917.023000000001</v>
      </c>
    </row>
    <row r="27" spans="1:11" ht="0.75" hidden="1" customHeight="1" x14ac:dyDescent="0.2">
      <c r="A27" s="26"/>
      <c r="B27" s="26"/>
      <c r="C27" s="26"/>
      <c r="D27" s="28" t="s">
        <v>64</v>
      </c>
      <c r="E27" s="11"/>
      <c r="F27" s="27" t="s">
        <v>12</v>
      </c>
      <c r="G27" s="27" t="s">
        <v>14</v>
      </c>
      <c r="H27" s="11"/>
      <c r="I27" s="39"/>
      <c r="J27" s="13"/>
      <c r="K27" s="23">
        <v>0</v>
      </c>
    </row>
    <row r="28" spans="1:11" ht="15.75" x14ac:dyDescent="0.2">
      <c r="A28" s="25"/>
      <c r="B28" s="25"/>
      <c r="C28" s="25"/>
      <c r="D28" s="46" t="s">
        <v>64</v>
      </c>
      <c r="E28" s="4">
        <v>908</v>
      </c>
      <c r="F28" s="3" t="s">
        <v>12</v>
      </c>
      <c r="G28" s="27" t="s">
        <v>14</v>
      </c>
      <c r="H28" s="4"/>
      <c r="I28" s="32"/>
      <c r="J28" s="10">
        <v>0</v>
      </c>
      <c r="K28" s="51">
        <v>1300</v>
      </c>
    </row>
    <row r="29" spans="1:11" ht="15.75" x14ac:dyDescent="0.2">
      <c r="A29" s="25"/>
      <c r="B29" s="25"/>
      <c r="C29" s="25"/>
      <c r="D29" s="46" t="s">
        <v>66</v>
      </c>
      <c r="E29" s="4"/>
      <c r="F29" s="3" t="s">
        <v>12</v>
      </c>
      <c r="G29" s="27" t="s">
        <v>15</v>
      </c>
      <c r="H29" s="4"/>
      <c r="I29" s="32"/>
      <c r="J29" s="10"/>
      <c r="K29" s="51">
        <v>30737.323</v>
      </c>
    </row>
    <row r="30" spans="1:11" ht="15.75" x14ac:dyDescent="0.2">
      <c r="A30" s="25"/>
      <c r="B30" s="25"/>
      <c r="C30" s="25"/>
      <c r="D30" s="34" t="s">
        <v>68</v>
      </c>
      <c r="E30" s="4"/>
      <c r="F30" s="27" t="s">
        <v>12</v>
      </c>
      <c r="G30" s="27" t="s">
        <v>16</v>
      </c>
      <c r="H30" s="4"/>
      <c r="I30" s="32"/>
      <c r="J30" s="10"/>
      <c r="K30" s="51">
        <v>5879.7</v>
      </c>
    </row>
    <row r="31" spans="1:11" ht="19.5" customHeight="1" x14ac:dyDescent="0.2">
      <c r="A31" s="26"/>
      <c r="B31" s="26"/>
      <c r="C31" s="26"/>
      <c r="D31" s="38" t="s">
        <v>58</v>
      </c>
      <c r="E31" s="11"/>
      <c r="F31" s="12" t="s">
        <v>11</v>
      </c>
      <c r="G31" s="12"/>
      <c r="H31" s="11"/>
      <c r="I31" s="39"/>
      <c r="J31" s="14">
        <f>J32+J33+J35+J36</f>
        <v>109516.40000000001</v>
      </c>
      <c r="K31" s="52">
        <f>K32+K33+K35+K36+K34</f>
        <v>445089.7</v>
      </c>
    </row>
    <row r="32" spans="1:11" ht="21" customHeight="1" x14ac:dyDescent="0.2">
      <c r="A32" s="6" t="s">
        <v>0</v>
      </c>
      <c r="B32" s="6"/>
      <c r="C32" s="6"/>
      <c r="D32" s="31" t="s">
        <v>25</v>
      </c>
      <c r="E32" s="4">
        <v>905</v>
      </c>
      <c r="F32" s="4" t="s">
        <v>11</v>
      </c>
      <c r="G32" s="4" t="s">
        <v>14</v>
      </c>
      <c r="H32" s="4" t="s">
        <v>0</v>
      </c>
      <c r="I32" s="32" t="s">
        <v>0</v>
      </c>
      <c r="J32" s="10">
        <v>27749.5</v>
      </c>
      <c r="K32" s="51">
        <v>122636.2</v>
      </c>
    </row>
    <row r="33" spans="1:11" ht="15.75" x14ac:dyDescent="0.2">
      <c r="A33" s="6" t="s">
        <v>0</v>
      </c>
      <c r="B33" s="6"/>
      <c r="C33" s="6"/>
      <c r="D33" s="31" t="s">
        <v>19</v>
      </c>
      <c r="E33" s="4">
        <v>902</v>
      </c>
      <c r="F33" s="4" t="s">
        <v>11</v>
      </c>
      <c r="G33" s="4" t="s">
        <v>15</v>
      </c>
      <c r="H33" s="4" t="s">
        <v>0</v>
      </c>
      <c r="I33" s="32" t="s">
        <v>0</v>
      </c>
      <c r="J33" s="10">
        <v>71573.100000000006</v>
      </c>
      <c r="K33" s="51">
        <v>267798.09999999998</v>
      </c>
    </row>
    <row r="34" spans="1:11" ht="15.75" x14ac:dyDescent="0.2">
      <c r="A34" s="6"/>
      <c r="B34" s="6"/>
      <c r="C34" s="6"/>
      <c r="D34" s="28" t="s">
        <v>65</v>
      </c>
      <c r="E34" s="4"/>
      <c r="F34" s="4" t="s">
        <v>11</v>
      </c>
      <c r="G34" s="27" t="s">
        <v>16</v>
      </c>
      <c r="H34" s="4"/>
      <c r="I34" s="32"/>
      <c r="J34" s="10"/>
      <c r="K34" s="51">
        <v>37365.9</v>
      </c>
    </row>
    <row r="35" spans="1:11" ht="15.75" x14ac:dyDescent="0.2">
      <c r="A35" s="25"/>
      <c r="B35" s="25"/>
      <c r="C35" s="25"/>
      <c r="D35" s="31" t="s">
        <v>55</v>
      </c>
      <c r="E35" s="4">
        <v>908</v>
      </c>
      <c r="F35" s="3" t="s">
        <v>11</v>
      </c>
      <c r="G35" s="27" t="s">
        <v>11</v>
      </c>
      <c r="H35" s="4"/>
      <c r="I35" s="32"/>
      <c r="J35" s="10">
        <v>101</v>
      </c>
      <c r="K35" s="51">
        <v>1269.9000000000001</v>
      </c>
    </row>
    <row r="36" spans="1:11" ht="20.25" customHeight="1" x14ac:dyDescent="0.2">
      <c r="A36" s="6" t="s">
        <v>0</v>
      </c>
      <c r="B36" s="6"/>
      <c r="C36" s="6"/>
      <c r="D36" s="31" t="s">
        <v>26</v>
      </c>
      <c r="E36" s="4">
        <v>905</v>
      </c>
      <c r="F36" s="4" t="s">
        <v>11</v>
      </c>
      <c r="G36" s="4" t="s">
        <v>13</v>
      </c>
      <c r="H36" s="4" t="s">
        <v>0</v>
      </c>
      <c r="I36" s="32" t="s">
        <v>0</v>
      </c>
      <c r="J36" s="23">
        <v>10092.799999999999</v>
      </c>
      <c r="K36" s="51">
        <v>16019.6</v>
      </c>
    </row>
    <row r="37" spans="1:11" ht="15.75" x14ac:dyDescent="0.2">
      <c r="A37" s="26" t="s">
        <v>0</v>
      </c>
      <c r="B37" s="26"/>
      <c r="C37" s="26"/>
      <c r="D37" s="38" t="s">
        <v>56</v>
      </c>
      <c r="E37" s="11">
        <v>902</v>
      </c>
      <c r="F37" s="11" t="s">
        <v>20</v>
      </c>
      <c r="G37" s="11" t="s">
        <v>0</v>
      </c>
      <c r="H37" s="11" t="s">
        <v>0</v>
      </c>
      <c r="I37" s="39" t="s">
        <v>0</v>
      </c>
      <c r="J37" s="13">
        <f>J38+J39</f>
        <v>35858.400000000001</v>
      </c>
      <c r="K37" s="52">
        <f>K38+K39</f>
        <v>86273.5</v>
      </c>
    </row>
    <row r="38" spans="1:11" ht="15.75" x14ac:dyDescent="0.2">
      <c r="A38" s="25" t="s">
        <v>0</v>
      </c>
      <c r="B38" s="25"/>
      <c r="C38" s="25"/>
      <c r="D38" s="31" t="s">
        <v>21</v>
      </c>
      <c r="E38" s="4">
        <v>902</v>
      </c>
      <c r="F38" s="4" t="s">
        <v>20</v>
      </c>
      <c r="G38" s="4" t="s">
        <v>14</v>
      </c>
      <c r="H38" s="4" t="s">
        <v>0</v>
      </c>
      <c r="I38" s="32" t="s">
        <v>0</v>
      </c>
      <c r="J38" s="10">
        <v>23361.4</v>
      </c>
      <c r="K38" s="51">
        <v>65185.9</v>
      </c>
    </row>
    <row r="39" spans="1:11" ht="15.75" x14ac:dyDescent="0.2">
      <c r="A39" s="6" t="s">
        <v>0</v>
      </c>
      <c r="B39" s="6"/>
      <c r="C39" s="6"/>
      <c r="D39" s="31" t="s">
        <v>22</v>
      </c>
      <c r="E39" s="4">
        <v>902</v>
      </c>
      <c r="F39" s="4" t="s">
        <v>20</v>
      </c>
      <c r="G39" s="4" t="s">
        <v>9</v>
      </c>
      <c r="H39" s="4" t="s">
        <v>0</v>
      </c>
      <c r="I39" s="32" t="s">
        <v>0</v>
      </c>
      <c r="J39" s="10">
        <v>12497</v>
      </c>
      <c r="K39" s="51">
        <v>21087.599999999999</v>
      </c>
    </row>
    <row r="40" spans="1:11" ht="15.75" x14ac:dyDescent="0.2">
      <c r="A40" s="26"/>
      <c r="B40" s="26"/>
      <c r="C40" s="26"/>
      <c r="D40" s="38" t="s">
        <v>59</v>
      </c>
      <c r="E40" s="11"/>
      <c r="F40" s="11">
        <v>10</v>
      </c>
      <c r="G40" s="11"/>
      <c r="H40" s="11"/>
      <c r="I40" s="39"/>
      <c r="J40" s="13">
        <f>J41+J42+J43+J44</f>
        <v>5412.6</v>
      </c>
      <c r="K40" s="52">
        <f>K41+K42+K43+K44</f>
        <v>33183.1</v>
      </c>
    </row>
    <row r="41" spans="1:11" ht="15.75" x14ac:dyDescent="0.2">
      <c r="A41" s="25"/>
      <c r="B41" s="25"/>
      <c r="C41" s="25"/>
      <c r="D41" s="31" t="s">
        <v>48</v>
      </c>
      <c r="E41" s="4">
        <v>908</v>
      </c>
      <c r="F41" s="3" t="s">
        <v>10</v>
      </c>
      <c r="G41" s="3" t="s">
        <v>14</v>
      </c>
      <c r="H41" s="4"/>
      <c r="I41" s="32"/>
      <c r="J41" s="10">
        <v>4298.8</v>
      </c>
      <c r="K41" s="51">
        <v>7494.5</v>
      </c>
    </row>
    <row r="42" spans="1:11" ht="15.75" x14ac:dyDescent="0.2">
      <c r="A42" s="25"/>
      <c r="B42" s="25"/>
      <c r="C42" s="25"/>
      <c r="D42" s="31" t="s">
        <v>49</v>
      </c>
      <c r="E42" s="4">
        <v>908</v>
      </c>
      <c r="F42" s="3" t="s">
        <v>10</v>
      </c>
      <c r="G42" s="3" t="s">
        <v>16</v>
      </c>
      <c r="H42" s="4"/>
      <c r="I42" s="32"/>
      <c r="J42" s="10">
        <v>1113.8</v>
      </c>
      <c r="K42" s="51">
        <v>5091.6000000000004</v>
      </c>
    </row>
    <row r="43" spans="1:11" ht="15.75" x14ac:dyDescent="0.2">
      <c r="A43" s="25" t="s">
        <v>0</v>
      </c>
      <c r="B43" s="25"/>
      <c r="C43" s="25"/>
      <c r="D43" s="31" t="s">
        <v>27</v>
      </c>
      <c r="E43" s="4">
        <v>905</v>
      </c>
      <c r="F43" s="4" t="s">
        <v>10</v>
      </c>
      <c r="G43" s="4" t="s">
        <v>9</v>
      </c>
      <c r="H43" s="4" t="s">
        <v>0</v>
      </c>
      <c r="I43" s="32" t="s">
        <v>0</v>
      </c>
      <c r="J43" s="10">
        <v>0</v>
      </c>
      <c r="K43" s="51">
        <v>20060.400000000001</v>
      </c>
    </row>
    <row r="44" spans="1:11" ht="15.75" x14ac:dyDescent="0.2">
      <c r="A44" s="25"/>
      <c r="B44" s="25"/>
      <c r="C44" s="25"/>
      <c r="D44" s="31" t="s">
        <v>50</v>
      </c>
      <c r="E44" s="4">
        <v>908</v>
      </c>
      <c r="F44" s="3" t="s">
        <v>10</v>
      </c>
      <c r="G44" s="3" t="s">
        <v>17</v>
      </c>
      <c r="H44" s="4"/>
      <c r="I44" s="32"/>
      <c r="J44" s="23">
        <v>0</v>
      </c>
      <c r="K44" s="51">
        <v>536.6</v>
      </c>
    </row>
    <row r="45" spans="1:11" ht="15.75" x14ac:dyDescent="0.2">
      <c r="A45" s="26"/>
      <c r="B45" s="26"/>
      <c r="C45" s="26"/>
      <c r="D45" s="38" t="s">
        <v>51</v>
      </c>
      <c r="E45" s="11">
        <v>908</v>
      </c>
      <c r="F45" s="12" t="s">
        <v>34</v>
      </c>
      <c r="G45" s="12"/>
      <c r="H45" s="11"/>
      <c r="I45" s="39"/>
      <c r="J45" s="13">
        <f>J46</f>
        <v>268.5</v>
      </c>
      <c r="K45" s="52">
        <f>K46+K47</f>
        <v>58188.5</v>
      </c>
    </row>
    <row r="46" spans="1:11" ht="15.75" x14ac:dyDescent="0.2">
      <c r="A46" s="25"/>
      <c r="B46" s="25"/>
      <c r="C46" s="25"/>
      <c r="D46" s="31" t="s">
        <v>52</v>
      </c>
      <c r="E46" s="4">
        <v>908</v>
      </c>
      <c r="F46" s="3" t="s">
        <v>34</v>
      </c>
      <c r="G46" s="3" t="s">
        <v>14</v>
      </c>
      <c r="H46" s="4"/>
      <c r="I46" s="32"/>
      <c r="J46" s="23">
        <v>268.5</v>
      </c>
      <c r="K46" s="51">
        <v>400</v>
      </c>
    </row>
    <row r="47" spans="1:11" ht="15.75" x14ac:dyDescent="0.2">
      <c r="A47" s="25"/>
      <c r="B47" s="25"/>
      <c r="C47" s="25"/>
      <c r="D47" s="31" t="s">
        <v>69</v>
      </c>
      <c r="E47" s="4"/>
      <c r="F47" s="27" t="s">
        <v>34</v>
      </c>
      <c r="G47" s="27" t="s">
        <v>15</v>
      </c>
      <c r="H47" s="4"/>
      <c r="I47" s="32"/>
      <c r="J47" s="23"/>
      <c r="K47" s="51">
        <v>57788.5</v>
      </c>
    </row>
    <row r="48" spans="1:11" ht="18" customHeight="1" x14ac:dyDescent="0.2">
      <c r="A48" s="26"/>
      <c r="B48" s="26"/>
      <c r="C48" s="26"/>
      <c r="D48" s="38" t="s">
        <v>53</v>
      </c>
      <c r="E48" s="11">
        <v>908</v>
      </c>
      <c r="F48" s="12" t="s">
        <v>30</v>
      </c>
      <c r="G48" s="12"/>
      <c r="H48" s="11"/>
      <c r="I48" s="39"/>
      <c r="J48" s="13">
        <f>J49</f>
        <v>1741.5</v>
      </c>
      <c r="K48" s="52">
        <f>K49</f>
        <v>2000</v>
      </c>
    </row>
    <row r="49" spans="1:11" ht="15" customHeight="1" x14ac:dyDescent="0.2">
      <c r="A49" s="25"/>
      <c r="B49" s="25"/>
      <c r="C49" s="25"/>
      <c r="D49" s="31" t="s">
        <v>54</v>
      </c>
      <c r="E49" s="4">
        <v>908</v>
      </c>
      <c r="F49" s="3" t="s">
        <v>30</v>
      </c>
      <c r="G49" s="3" t="s">
        <v>15</v>
      </c>
      <c r="H49" s="4"/>
      <c r="I49" s="32"/>
      <c r="J49" s="23">
        <v>1741.5</v>
      </c>
      <c r="K49" s="51">
        <v>2000</v>
      </c>
    </row>
    <row r="50" spans="1:11" ht="15.75" hidden="1" customHeight="1" x14ac:dyDescent="0.2">
      <c r="A50" s="26" t="s">
        <v>0</v>
      </c>
      <c r="B50" s="26"/>
      <c r="C50" s="26"/>
      <c r="D50" s="38" t="s">
        <v>37</v>
      </c>
      <c r="E50" s="11">
        <v>903</v>
      </c>
      <c r="F50" s="11" t="s">
        <v>36</v>
      </c>
      <c r="G50" s="11" t="s">
        <v>0</v>
      </c>
      <c r="H50" s="11" t="s">
        <v>0</v>
      </c>
      <c r="I50" s="39" t="s">
        <v>0</v>
      </c>
      <c r="J50" s="13">
        <f t="shared" ref="J50:K50" si="1">J51</f>
        <v>338.2</v>
      </c>
      <c r="K50" s="52">
        <f t="shared" si="1"/>
        <v>0</v>
      </c>
    </row>
    <row r="51" spans="1:11" ht="15.75" hidden="1" customHeight="1" x14ac:dyDescent="0.2">
      <c r="A51" s="25" t="s">
        <v>0</v>
      </c>
      <c r="B51" s="25"/>
      <c r="C51" s="25"/>
      <c r="D51" s="31" t="s">
        <v>38</v>
      </c>
      <c r="E51" s="4">
        <v>903</v>
      </c>
      <c r="F51" s="4" t="s">
        <v>36</v>
      </c>
      <c r="G51" s="4" t="s">
        <v>14</v>
      </c>
      <c r="H51" s="4" t="s">
        <v>0</v>
      </c>
      <c r="I51" s="32" t="s">
        <v>0</v>
      </c>
      <c r="J51" s="10">
        <v>338.2</v>
      </c>
      <c r="K51" s="51">
        <v>0</v>
      </c>
    </row>
    <row r="52" spans="1:11" ht="15.75" x14ac:dyDescent="0.2">
      <c r="A52" s="26" t="s">
        <v>0</v>
      </c>
      <c r="B52" s="26"/>
      <c r="C52" s="26"/>
      <c r="D52" s="40" t="s">
        <v>18</v>
      </c>
      <c r="E52" s="22">
        <v>903</v>
      </c>
      <c r="F52" s="22" t="s">
        <v>39</v>
      </c>
      <c r="G52" s="22" t="s">
        <v>0</v>
      </c>
      <c r="H52" s="22" t="s">
        <v>0</v>
      </c>
      <c r="I52" s="41" t="s">
        <v>0</v>
      </c>
      <c r="J52" s="14">
        <f>J53</f>
        <v>690.6</v>
      </c>
      <c r="K52" s="52">
        <f>K53+K54</f>
        <v>6428.8</v>
      </c>
    </row>
    <row r="53" spans="1:11" ht="30.75" customHeight="1" x14ac:dyDescent="0.2">
      <c r="A53" s="25" t="s">
        <v>0</v>
      </c>
      <c r="B53" s="25"/>
      <c r="C53" s="25"/>
      <c r="D53" s="34" t="s">
        <v>40</v>
      </c>
      <c r="E53" s="35">
        <v>903</v>
      </c>
      <c r="F53" s="35" t="s">
        <v>39</v>
      </c>
      <c r="G53" s="35" t="s">
        <v>14</v>
      </c>
      <c r="H53" s="35" t="s">
        <v>0</v>
      </c>
      <c r="I53" s="42" t="s">
        <v>0</v>
      </c>
      <c r="J53" s="7">
        <v>690.6</v>
      </c>
      <c r="K53" s="51">
        <v>6428.8</v>
      </c>
    </row>
    <row r="54" spans="1:11" ht="15.75" hidden="1" x14ac:dyDescent="0.2">
      <c r="D54" s="44" t="s">
        <v>70</v>
      </c>
      <c r="E54" s="43"/>
      <c r="F54" s="27">
        <v>14</v>
      </c>
      <c r="G54" s="27" t="s">
        <v>15</v>
      </c>
      <c r="H54" s="45"/>
      <c r="I54" s="45"/>
      <c r="J54" s="45"/>
      <c r="K54" s="51"/>
    </row>
    <row r="55" spans="1:11" ht="8.25" customHeight="1" x14ac:dyDescent="0.2"/>
    <row r="56" spans="1:11" ht="31.5" customHeight="1" x14ac:dyDescent="0.2">
      <c r="D56" s="19" t="s">
        <v>67</v>
      </c>
      <c r="E56" s="56" t="s">
        <v>71</v>
      </c>
      <c r="F56" s="56"/>
      <c r="G56" s="56"/>
      <c r="H56" s="56"/>
      <c r="I56" s="56"/>
      <c r="J56" s="56"/>
      <c r="K56" s="56"/>
    </row>
  </sheetData>
  <mergeCells count="4">
    <mergeCell ref="F2:K3"/>
    <mergeCell ref="D4:K4"/>
    <mergeCell ref="A6:K6"/>
    <mergeCell ref="E56:K56"/>
  </mergeCells>
  <pageMargins left="0.23622047244094491" right="0.15748031496062992" top="0" bottom="0" header="0.31496062992125984" footer="0.55118110236220474"/>
  <pageSetup paperSize="9" scale="70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2019-12-23T08:58:32Z</dcterms:modified>
</cp:coreProperties>
</file>